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cmedu-my.sharepoint.com/personal/pvvinh_q3_hcm_edu_vn/Documents/VINH/KE TOAN/PHONG GD&amp;ĐT Q3/Miễn giảm học phí, Hỗ trợ Y tế và Khuyết tật/Miễn giảm HP/"/>
    </mc:Choice>
  </mc:AlternateContent>
  <xr:revisionPtr revIDLastSave="1" documentId="11_19F508AFDC75F4BC2063C062E6B498870C69EF15" xr6:coauthVersionLast="47" xr6:coauthVersionMax="47" xr10:uidLastSave="{AAC09408-C0AD-4AFF-A191-D0FB656C7CAB}"/>
  <bookViews>
    <workbookView xWindow="-120" yWindow="-120" windowWidth="20730" windowHeight="11160" xr2:uid="{00000000-000D-0000-FFFF-FFFF00000000}"/>
  </bookViews>
  <sheets>
    <sheet name="mẫu M-G-CP học tập" sheetId="2" r:id="rId1"/>
    <sheet name="Mẫu TĂ trưa trẻ MN" sheetId="3" r:id="rId2"/>
  </sheets>
  <calcPr calcId="191029"/>
</workbook>
</file>

<file path=xl/calcChain.xml><?xml version="1.0" encoding="utf-8"?>
<calcChain xmlns="http://schemas.openxmlformats.org/spreadsheetml/2006/main">
  <c r="E20" i="2" l="1"/>
  <c r="J20" i="2" s="1"/>
  <c r="E19" i="2"/>
  <c r="E21" i="2" l="1"/>
  <c r="E26" i="2" s="1"/>
  <c r="J19" i="2"/>
  <c r="J21" i="2" s="1"/>
  <c r="J26" i="2" s="1"/>
  <c r="G15" i="3" l="1"/>
  <c r="I26" i="2" l="1"/>
  <c r="G26" i="2" l="1"/>
</calcChain>
</file>

<file path=xl/sharedStrings.xml><?xml version="1.0" encoding="utf-8"?>
<sst xmlns="http://schemas.openxmlformats.org/spreadsheetml/2006/main" count="90" uniqueCount="74">
  <si>
    <t>TỔNG HỢP DỰ TOÁN KINH PHÍ CẤP BÙ TIỀN MIỄN, GIẢM HỌC PHÍ, TỔ CHỨC HỌC 2 BUỔI/NGÀY VÀ HT CHI PHÍ HỌC TẬP</t>
  </si>
  <si>
    <t>STT</t>
  </si>
  <si>
    <t>NỘI DUNG</t>
  </si>
  <si>
    <t>Lớp</t>
  </si>
  <si>
    <t>Học phí</t>
  </si>
  <si>
    <t>Tổ chức học 2 buổi /ngày</t>
  </si>
  <si>
    <t xml:space="preserve">Hỗ trợ chi phí học tập </t>
  </si>
  <si>
    <t>Tổng cộng thành tiền</t>
  </si>
  <si>
    <t>Ghi chú</t>
  </si>
  <si>
    <t>Số tháng</t>
  </si>
  <si>
    <t>Số tiền</t>
  </si>
  <si>
    <t>A</t>
  </si>
  <si>
    <t>B</t>
  </si>
  <si>
    <t>C</t>
  </si>
  <si>
    <t>I</t>
  </si>
  <si>
    <t>Đối tượng được miễn</t>
  </si>
  <si>
    <t xml:space="preserve"> -Người có công CM và thân nhân</t>
  </si>
  <si>
    <t xml:space="preserve"> - Trẻ mồ côi</t>
  </si>
  <si>
    <t xml:space="preserve"> - Diện hộ nghèo (có mã số)</t>
  </si>
  <si>
    <t xml:space="preserve"> - Diện thu hồi đất</t>
  </si>
  <si>
    <t xml:space="preserve"> - Diện con hạ sĩ quan, chiến sĩ…</t>
  </si>
  <si>
    <t xml:space="preserve"> CỘNG</t>
  </si>
  <si>
    <t>II</t>
  </si>
  <si>
    <t>Đối tượng được Giảm</t>
  </si>
  <si>
    <t xml:space="preserve"> -CB-CNVC mà cha hoặc mẹ bị tai nạn LĐ</t>
  </si>
  <si>
    <t xml:space="preserve"> -Diện hộ cận nghèo, hộ nghèo là con thứ 3</t>
  </si>
  <si>
    <t>TỔNG CỘNG</t>
  </si>
  <si>
    <t>KẾ TOÁN</t>
  </si>
  <si>
    <t>HIỆU TRƯỞNG</t>
  </si>
  <si>
    <t>2.VỀ TIỀN HỖ TRỢ CHI PHÍ HỌC TẬP.</t>
  </si>
  <si>
    <t>Về cấp bù : Trường thu thấp hơn mức thu của UBND-TP thì bù theo mức thu của nhà trường đã thu</t>
  </si>
  <si>
    <r>
      <t xml:space="preserve">-Trường hợp mức thu của trường </t>
    </r>
    <r>
      <rPr>
        <b/>
        <sz val="10"/>
        <rFont val="Times New Roman"/>
        <family val="1"/>
      </rPr>
      <t>cao hơn</t>
    </r>
    <r>
      <rPr>
        <sz val="10"/>
        <rFont val="Times New Roman"/>
        <family val="1"/>
      </rPr>
      <t xml:space="preserve"> mức thu của UBND-TP ban hành thì thực hiện</t>
    </r>
  </si>
  <si>
    <t>1.VỀ TIỀN TỔ CHỨC HỌC 2 BUỔI: (VB 5846/UBND-VX ngày 27/12/2018 của UBND-TP)</t>
  </si>
  <si>
    <r>
      <t xml:space="preserve">theo mức </t>
    </r>
    <r>
      <rPr>
        <b/>
        <sz val="10"/>
        <rFont val="Times New Roman"/>
        <family val="1"/>
      </rPr>
      <t>do UBND-TP ban hành (VD: Khối TH trường 60.000đ thì bù 60.000đ; Khối THCS trường thu 100.000đ thì bù 70.000đ)</t>
    </r>
  </si>
  <si>
    <t>-Mức hỗ trợ chi phí học tập là: 100.000đ/HS/tháng</t>
  </si>
  <si>
    <t>3. VỀ HỖ TRỢ TIỀN ĂN TRƯA : Trẻ 3,4,5 tuổi</t>
  </si>
  <si>
    <t>PHÒNG GIÁO DỤC VÀ ĐÀO TẠO QUẬN 3</t>
  </si>
  <si>
    <t>Mẫu số 01</t>
  </si>
  <si>
    <t>DANH SÁCH TRẺ EM MẪU GIÁO ĐƯỢC HỖ TRỢ TIỀN ĂN TRƯA</t>
  </si>
  <si>
    <t>(DÙNG CHO CƠ SỞ GIÁO DỤC MẦM NON)</t>
  </si>
  <si>
    <t>HỌ VÀ TÊN</t>
  </si>
  <si>
    <t>Ngày tháng năm sinh</t>
  </si>
  <si>
    <t>Số tiền được hỗ trợ/tháng</t>
  </si>
  <si>
    <t>Đối tượng</t>
  </si>
  <si>
    <t>Kinh phí hỗ trợ (nghìn đồng)</t>
  </si>
  <si>
    <t>Nộp 2 bộ A. Vinh nhận  và gửi file địa chỉ: hoặc phamvanvinh1970@gmail.com hoặc nghiepke63@gmail.com</t>
  </si>
  <si>
    <r>
      <t>Ghi chú</t>
    </r>
    <r>
      <rPr>
        <b/>
        <i/>
        <sz val="10"/>
        <rFont val="Times New Roman"/>
        <family val="1"/>
      </rPr>
      <t>:</t>
    </r>
  </si>
  <si>
    <t>Khi nộp kèm theo: Bản sao hộ khẩu có chứng thực</t>
  </si>
  <si>
    <t>6=5xST/ tháng</t>
  </si>
  <si>
    <t>4=3xST/ tháng</t>
  </si>
  <si>
    <t>2=1xST/ tháng</t>
  </si>
  <si>
    <t>7=4+6</t>
  </si>
  <si>
    <t>Hộ nghèo từ T9/2021-T5/2022</t>
  </si>
  <si>
    <t>Hộ nghèo được hưởng: 160.000đ/trẻ/tháng theo tháng thực học từ tháng 9/2021 đến tháng thực học (Theo NĐ105/2020/NĐ-CP ngày 08/9/2020; CV 1406/SGDDT-KHTC ngày 09/5/2022)</t>
  </si>
  <si>
    <t>Bản sao Giấy chứng nhận hộ nghèo, cận nghèo do UBND Phường cấp giai đoạn 2021-2022 hoặc Năm 2021; 2022</t>
  </si>
  <si>
    <t>NĂM HỌC 2021 - 2022</t>
  </si>
  <si>
    <t>Thực hiện theo Công văn số 794/SGDĐT-KHTC ngày 21 tháng 2 năm 2022 của Sở Giáo dục và Đào tạo Tp.HCM</t>
  </si>
  <si>
    <t>Ngày       tháng 12 năm 2022</t>
  </si>
  <si>
    <t>Bản gốc đơn vị lưu, nộp Tổng hợp và bản photo đơn miễn giảm, mã số hộ nghèo hạn chót  ngày 09/12/2022.</t>
  </si>
  <si>
    <t>- Mức hỗ trợ :  160.000đ/trẻ/tháng theo tháng thực học tháng 9/2021 đến tháng thực học</t>
  </si>
  <si>
    <t>TRƯỜNG MẦM NON 13</t>
  </si>
  <si>
    <t xml:space="preserve"> - Diện dân tộc Chăm, Khmer</t>
  </si>
  <si>
    <t>Hashim Tuấn Anh</t>
  </si>
  <si>
    <t>5 tuổi</t>
  </si>
  <si>
    <t>Võ Đăng Phúc</t>
  </si>
  <si>
    <t>18-36 tháng</t>
  </si>
  <si>
    <t>Học từ T3/2022-T7/2022</t>
  </si>
  <si>
    <t>Học từ T6/2022-T7/2022</t>
  </si>
  <si>
    <t>Nguyễn Thị Kim Ngân</t>
  </si>
  <si>
    <t>Lương Thị Thanh Thúy</t>
  </si>
  <si>
    <t>KHÔNG CÓ</t>
  </si>
  <si>
    <t>CỘNG HÒA XÃ HỘI CHỦ NGHĨA VIỆT NAM</t>
  </si>
  <si>
    <t>Độc lập - Tự do - Hạnh phúc</t>
  </si>
  <si>
    <t>TRƯỜNG …......................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</si>
</sst>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1">
    <font>
      <sz val="10"/>
      <name val="VNI-Times"/>
      <charset val="163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10"/>
      <name val="Times New Roman"/>
      <family val="1"/>
    </font>
    <font>
      <sz val="10"/>
      <color indexed="8"/>
      <name val="Times New Roman"/>
      <family val="1"/>
    </font>
    <font>
      <sz val="10"/>
      <name val="VNI-Times"/>
    </font>
    <font>
      <sz val="11"/>
      <color indexed="8"/>
      <name val="Times New Roman"/>
      <family val="1"/>
      <charset val="163"/>
    </font>
    <font>
      <b/>
      <sz val="11"/>
      <color indexed="8"/>
      <name val="Times New Roman"/>
      <family val="1"/>
      <charset val="163"/>
    </font>
    <font>
      <sz val="13"/>
      <color indexed="8"/>
      <name val="Times New Roman"/>
      <family val="1"/>
      <charset val="163"/>
    </font>
    <font>
      <b/>
      <sz val="9.75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name val="VNI-Times"/>
    </font>
    <font>
      <b/>
      <i/>
      <u/>
      <sz val="10"/>
      <name val="Times New Roman"/>
      <family val="1"/>
    </font>
    <font>
      <b/>
      <sz val="11"/>
      <color indexed="8"/>
      <name val="Times New Roman"/>
      <family val="1"/>
    </font>
    <font>
      <b/>
      <sz val="10"/>
      <name val="VNI-Times"/>
    </font>
    <font>
      <b/>
      <i/>
      <sz val="10"/>
      <color indexed="8"/>
      <name val="Times New Roman"/>
      <family val="1"/>
    </font>
    <font>
      <b/>
      <sz val="14"/>
      <color indexed="8"/>
      <name val="Times New Roman"/>
      <family val="1"/>
      <charset val="163"/>
    </font>
    <font>
      <sz val="14"/>
      <name val="VNI-Times"/>
    </font>
    <font>
      <b/>
      <sz val="12"/>
      <name val="VNI-Times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99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/>
    <xf numFmtId="3" fontId="1" fillId="0" borderId="2" xfId="0" applyNumberFormat="1" applyFont="1" applyBorder="1"/>
    <xf numFmtId="0" fontId="3" fillId="0" borderId="2" xfId="0" applyFont="1" applyBorder="1"/>
    <xf numFmtId="3" fontId="3" fillId="0" borderId="2" xfId="0" applyNumberFormat="1" applyFont="1" applyBorder="1"/>
    <xf numFmtId="0" fontId="3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2" borderId="2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/>
    <xf numFmtId="3" fontId="3" fillId="2" borderId="2" xfId="0" applyNumberFormat="1" applyFont="1" applyFill="1" applyBorder="1"/>
    <xf numFmtId="3" fontId="1" fillId="0" borderId="2" xfId="0" applyNumberFormat="1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0" xfId="0" quotePrefix="1" applyFont="1" applyAlignment="1">
      <alignment horizontal="left"/>
    </xf>
    <xf numFmtId="3" fontId="6" fillId="3" borderId="0" xfId="0" quotePrefix="1" applyNumberFormat="1" applyFont="1" applyFill="1"/>
    <xf numFmtId="0" fontId="1" fillId="4" borderId="2" xfId="0" applyFont="1" applyFill="1" applyBorder="1" applyAlignment="1">
      <alignment horizontal="center"/>
    </xf>
    <xf numFmtId="0" fontId="2" fillId="0" borderId="0" xfId="0" quotePrefix="1" applyFont="1"/>
    <xf numFmtId="0" fontId="8" fillId="3" borderId="0" xfId="0" applyFont="1" applyFill="1" applyAlignment="1" applyProtection="1">
      <alignment vertical="center" wrapText="1" shrinkToFit="1"/>
      <protection locked="0"/>
    </xf>
    <xf numFmtId="0" fontId="10" fillId="3" borderId="0" xfId="0" applyFont="1" applyFill="1" applyProtection="1">
      <protection locked="0"/>
    </xf>
    <xf numFmtId="3" fontId="11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65" fontId="0" fillId="0" borderId="11" xfId="1" applyNumberFormat="1" applyFon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0" fillId="0" borderId="12" xfId="0" applyBorder="1"/>
    <xf numFmtId="165" fontId="0" fillId="0" borderId="12" xfId="1" applyNumberFormat="1" applyFont="1" applyBorder="1"/>
    <xf numFmtId="0" fontId="0" fillId="0" borderId="12" xfId="0" applyBorder="1" applyAlignment="1">
      <alignment horizontal="center"/>
    </xf>
    <xf numFmtId="165" fontId="0" fillId="0" borderId="12" xfId="0" applyNumberFormat="1" applyBorder="1"/>
    <xf numFmtId="165" fontId="0" fillId="0" borderId="0" xfId="1" applyNumberFormat="1" applyFont="1"/>
    <xf numFmtId="0" fontId="13" fillId="0" borderId="11" xfId="0" applyFont="1" applyBorder="1" applyAlignment="1">
      <alignment horizontal="center"/>
    </xf>
    <xf numFmtId="3" fontId="3" fillId="5" borderId="2" xfId="0" applyNumberFormat="1" applyFont="1" applyFill="1" applyBorder="1"/>
    <xf numFmtId="3" fontId="4" fillId="5" borderId="2" xfId="0" applyNumberFormat="1" applyFont="1" applyFill="1" applyBorder="1"/>
    <xf numFmtId="0" fontId="14" fillId="0" borderId="0" xfId="0" applyFont="1" applyAlignment="1">
      <alignment horizontal="left"/>
    </xf>
    <xf numFmtId="0" fontId="2" fillId="4" borderId="2" xfId="0" applyFont="1" applyFill="1" applyBorder="1"/>
    <xf numFmtId="3" fontId="2" fillId="4" borderId="2" xfId="0" applyNumberFormat="1" applyFont="1" applyFill="1" applyBorder="1"/>
    <xf numFmtId="0" fontId="3" fillId="4" borderId="2" xfId="0" applyFont="1" applyFill="1" applyBorder="1"/>
    <xf numFmtId="0" fontId="3" fillId="4" borderId="2" xfId="0" quotePrefix="1" applyFont="1" applyFill="1" applyBorder="1" applyAlignment="1">
      <alignment horizontal="center"/>
    </xf>
    <xf numFmtId="3" fontId="1" fillId="4" borderId="2" xfId="0" applyNumberFormat="1" applyFont="1" applyFill="1" applyBorder="1"/>
    <xf numFmtId="3" fontId="3" fillId="4" borderId="2" xfId="0" applyNumberFormat="1" applyFont="1" applyFill="1" applyBorder="1"/>
    <xf numFmtId="3" fontId="2" fillId="5" borderId="2" xfId="0" applyNumberFormat="1" applyFont="1" applyFill="1" applyBorder="1"/>
    <xf numFmtId="3" fontId="5" fillId="5" borderId="2" xfId="0" applyNumberFormat="1" applyFont="1" applyFill="1" applyBorder="1"/>
    <xf numFmtId="0" fontId="1" fillId="6" borderId="2" xfId="0" applyFont="1" applyFill="1" applyBorder="1"/>
    <xf numFmtId="0" fontId="1" fillId="6" borderId="2" xfId="0" applyFont="1" applyFill="1" applyBorder="1" applyAlignment="1">
      <alignment horizontal="center"/>
    </xf>
    <xf numFmtId="3" fontId="1" fillId="6" borderId="2" xfId="0" applyNumberFormat="1" applyFont="1" applyFill="1" applyBorder="1"/>
    <xf numFmtId="0" fontId="0" fillId="0" borderId="0" xfId="0" applyAlignment="1">
      <alignment vertical="center" wrapText="1"/>
    </xf>
    <xf numFmtId="0" fontId="16" fillId="0" borderId="0" xfId="0" applyFont="1"/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6" borderId="10" xfId="0" applyFont="1" applyFill="1" applyBorder="1"/>
    <xf numFmtId="0" fontId="16" fillId="6" borderId="10" xfId="0" applyFont="1" applyFill="1" applyBorder="1" applyAlignment="1">
      <alignment horizontal="center"/>
    </xf>
    <xf numFmtId="165" fontId="16" fillId="6" borderId="10" xfId="1" applyNumberFormat="1" applyFont="1" applyFill="1" applyBorder="1"/>
    <xf numFmtId="165" fontId="16" fillId="6" borderId="10" xfId="0" applyNumberFormat="1" applyFont="1" applyFill="1" applyBorder="1"/>
    <xf numFmtId="0" fontId="13" fillId="0" borderId="12" xfId="0" applyFont="1" applyBorder="1" applyAlignment="1">
      <alignment horizontal="center"/>
    </xf>
    <xf numFmtId="0" fontId="0" fillId="0" borderId="13" xfId="0" applyBorder="1"/>
    <xf numFmtId="165" fontId="0" fillId="0" borderId="13" xfId="1" applyNumberFormat="1" applyFont="1" applyBorder="1"/>
    <xf numFmtId="165" fontId="2" fillId="0" borderId="2" xfId="1" applyNumberFormat="1" applyFont="1" applyBorder="1"/>
    <xf numFmtId="165" fontId="1" fillId="4" borderId="2" xfId="0" applyNumberFormat="1" applyFont="1" applyFill="1" applyBorder="1"/>
    <xf numFmtId="165" fontId="1" fillId="6" borderId="2" xfId="0" applyNumberFormat="1" applyFont="1" applyFill="1" applyBorder="1"/>
    <xf numFmtId="0" fontId="2" fillId="0" borderId="11" xfId="0" applyFont="1" applyBorder="1"/>
    <xf numFmtId="3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9" fillId="3" borderId="0" xfId="0" applyFont="1" applyFill="1" applyAlignment="1" applyProtection="1">
      <alignment horizontal="center" wrapText="1"/>
      <protection locked="0"/>
    </xf>
    <xf numFmtId="0" fontId="18" fillId="3" borderId="0" xfId="0" applyFont="1" applyFill="1" applyAlignment="1" applyProtection="1">
      <alignment horizontal="center" wrapText="1"/>
      <protection locked="0"/>
    </xf>
    <xf numFmtId="0" fontId="19" fillId="0" borderId="0" xfId="0" applyFont="1" applyAlignment="1">
      <alignment horizontal="center" wrapText="1"/>
    </xf>
    <xf numFmtId="0" fontId="12" fillId="3" borderId="0" xfId="0" applyFont="1" applyFill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15" fillId="3" borderId="0" xfId="0" applyFont="1" applyFill="1" applyAlignment="1" applyProtection="1">
      <alignment horizontal="center" vertical="center" wrapText="1" shrinkToFit="1"/>
      <protection locked="0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 shrinkToFit="1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746125</xdr:colOff>
      <xdr:row>2</xdr:row>
      <xdr:rowOff>55563</xdr:rowOff>
    </xdr:from>
    <xdr:to>
      <xdr:col>1</xdr:col>
      <xdr:colOff>1698625</xdr:colOff>
      <xdr:row>2</xdr:row>
      <xdr:rowOff>55563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55700" y="427038"/>
          <a:ext cx="952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115887</xdr:colOff>
      <xdr:row>2</xdr:row>
      <xdr:rowOff>58738</xdr:rowOff>
    </xdr:from>
    <xdr:to>
      <xdr:col>10</xdr:col>
      <xdr:colOff>747712</xdr:colOff>
      <xdr:row>2</xdr:row>
      <xdr:rowOff>58738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545387" y="430213"/>
          <a:ext cx="147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zoomScaleNormal="100" workbookViewId="0">
      <selection activeCell="A44" sqref="A44"/>
    </sheetView>
  </sheetViews>
  <sheetFormatPr defaultColWidth="9.140625" defaultRowHeight="12.75"/>
  <cols>
    <col min="1" max="1" width="6.140625" style="5" customWidth="1"/>
    <col min="2" max="2" width="44.140625" style="5" customWidth="1"/>
    <col min="3" max="3" width="10.42578125" style="5" customWidth="1"/>
    <col min="4" max="4" width="6" style="5" customWidth="1"/>
    <col min="5" max="5" width="12.140625" style="5" customWidth="1"/>
    <col min="6" max="6" width="6.140625" style="5" customWidth="1"/>
    <col min="7" max="7" width="10.42578125" style="6" customWidth="1"/>
    <col min="8" max="8" width="5.5703125" style="6" customWidth="1"/>
    <col min="9" max="9" width="10.42578125" style="6" customWidth="1"/>
    <col min="10" max="10" width="12.5703125" style="6" customWidth="1"/>
    <col min="11" max="11" width="29.85546875" style="5" customWidth="1"/>
    <col min="12" max="16384" width="9.140625" style="5"/>
  </cols>
  <sheetData>
    <row r="1" spans="1:11" s="3" customFormat="1" ht="16.5" customHeight="1">
      <c r="A1" s="77" t="s">
        <v>36</v>
      </c>
      <c r="B1" s="77"/>
      <c r="G1" s="4"/>
      <c r="H1" s="75" t="s">
        <v>71</v>
      </c>
      <c r="I1" s="75"/>
      <c r="J1" s="75"/>
      <c r="K1" s="75"/>
    </row>
    <row r="2" spans="1:11" s="3" customFormat="1">
      <c r="A2" s="77" t="s">
        <v>73</v>
      </c>
      <c r="B2" s="77"/>
      <c r="G2" s="4"/>
      <c r="H2" s="75" t="s">
        <v>72</v>
      </c>
      <c r="I2" s="75"/>
      <c r="J2" s="75"/>
      <c r="K2" s="75"/>
    </row>
    <row r="3" spans="1:11" ht="6.75" customHeight="1"/>
    <row r="4" spans="1:11" ht="21" customHeight="1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ht="18" customHeight="1">
      <c r="A5" s="77" t="s">
        <v>55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ht="16.5" customHeight="1">
      <c r="A6" s="79" t="s">
        <v>56</v>
      </c>
      <c r="B6" s="79"/>
      <c r="C6" s="79"/>
      <c r="D6" s="79"/>
      <c r="E6" s="79"/>
      <c r="F6" s="79"/>
      <c r="G6" s="79"/>
      <c r="H6" s="79"/>
      <c r="I6" s="79"/>
      <c r="J6" s="79"/>
      <c r="K6" s="79"/>
    </row>
    <row r="7" spans="1:11" s="3" customFormat="1" ht="25.5" customHeight="1">
      <c r="A7" s="78" t="s">
        <v>1</v>
      </c>
      <c r="B7" s="78" t="s">
        <v>2</v>
      </c>
      <c r="C7" s="78" t="s">
        <v>3</v>
      </c>
      <c r="D7" s="80" t="s">
        <v>4</v>
      </c>
      <c r="E7" s="81"/>
      <c r="F7" s="78" t="s">
        <v>5</v>
      </c>
      <c r="G7" s="78"/>
      <c r="H7" s="78" t="s">
        <v>6</v>
      </c>
      <c r="I7" s="78"/>
      <c r="J7" s="82" t="s">
        <v>7</v>
      </c>
      <c r="K7" s="78" t="s">
        <v>8</v>
      </c>
    </row>
    <row r="8" spans="1:11" s="3" customFormat="1" ht="25.5" customHeight="1">
      <c r="A8" s="78"/>
      <c r="B8" s="78"/>
      <c r="C8" s="78"/>
      <c r="D8" s="7" t="s">
        <v>9</v>
      </c>
      <c r="E8" s="8" t="s">
        <v>10</v>
      </c>
      <c r="F8" s="7" t="s">
        <v>9</v>
      </c>
      <c r="G8" s="8" t="s">
        <v>10</v>
      </c>
      <c r="H8" s="7" t="s">
        <v>9</v>
      </c>
      <c r="I8" s="8" t="s">
        <v>10</v>
      </c>
      <c r="J8" s="82"/>
      <c r="K8" s="78"/>
    </row>
    <row r="9" spans="1:11" s="63" customFormat="1" ht="27">
      <c r="A9" s="60" t="s">
        <v>11</v>
      </c>
      <c r="B9" s="60" t="s">
        <v>12</v>
      </c>
      <c r="C9" s="60" t="s">
        <v>13</v>
      </c>
      <c r="D9" s="60">
        <v>1</v>
      </c>
      <c r="E9" s="61" t="s">
        <v>50</v>
      </c>
      <c r="F9" s="60">
        <v>3</v>
      </c>
      <c r="G9" s="61" t="s">
        <v>49</v>
      </c>
      <c r="H9" s="60">
        <v>5</v>
      </c>
      <c r="I9" s="61" t="s">
        <v>48</v>
      </c>
      <c r="J9" s="62" t="s">
        <v>51</v>
      </c>
      <c r="K9" s="60">
        <v>8</v>
      </c>
    </row>
    <row r="10" spans="1:11" s="3" customFormat="1">
      <c r="A10" s="1" t="s">
        <v>14</v>
      </c>
      <c r="B10" s="1" t="s">
        <v>15</v>
      </c>
      <c r="C10" s="9"/>
      <c r="D10" s="9"/>
      <c r="E10" s="9"/>
      <c r="F10" s="9"/>
      <c r="G10" s="10"/>
      <c r="H10" s="10"/>
      <c r="I10" s="10"/>
      <c r="J10" s="10"/>
      <c r="K10" s="9"/>
    </row>
    <row r="11" spans="1:11" s="13" customFormat="1" ht="13.5">
      <c r="A11" s="9">
        <v>1</v>
      </c>
      <c r="B11" s="9" t="s">
        <v>16</v>
      </c>
      <c r="C11" s="11"/>
      <c r="D11" s="11"/>
      <c r="E11" s="11"/>
      <c r="F11" s="11"/>
      <c r="G11" s="12"/>
      <c r="H11" s="44"/>
      <c r="I11" s="45"/>
      <c r="J11" s="12"/>
      <c r="K11" s="11"/>
    </row>
    <row r="12" spans="1:11">
      <c r="A12" s="9">
        <v>2</v>
      </c>
      <c r="B12" s="9" t="s">
        <v>17</v>
      </c>
      <c r="C12" s="11"/>
      <c r="D12" s="14"/>
      <c r="E12" s="14"/>
      <c r="F12" s="14"/>
      <c r="G12" s="15"/>
      <c r="H12" s="15"/>
      <c r="I12" s="15"/>
      <c r="J12" s="15"/>
      <c r="K12" s="14"/>
    </row>
    <row r="13" spans="1:11">
      <c r="A13" s="9">
        <v>3</v>
      </c>
      <c r="B13" s="9" t="s">
        <v>18</v>
      </c>
      <c r="C13" s="14"/>
      <c r="D13" s="14"/>
      <c r="E13" s="14"/>
      <c r="F13" s="14"/>
      <c r="G13" s="15"/>
      <c r="H13" s="15"/>
      <c r="I13" s="15"/>
      <c r="J13" s="15"/>
      <c r="K13" s="14"/>
    </row>
    <row r="14" spans="1:11">
      <c r="A14" s="49"/>
      <c r="B14" s="29" t="s">
        <v>21</v>
      </c>
      <c r="C14" s="49"/>
      <c r="D14" s="47"/>
      <c r="E14" s="51"/>
      <c r="F14" s="47"/>
      <c r="G14" s="51"/>
      <c r="H14" s="48"/>
      <c r="I14" s="51"/>
      <c r="J14" s="51"/>
      <c r="K14" s="47"/>
    </row>
    <row r="15" spans="1:11" ht="13.5">
      <c r="A15" s="9">
        <v>4</v>
      </c>
      <c r="B15" s="9" t="s">
        <v>19</v>
      </c>
      <c r="C15" s="14"/>
      <c r="D15" s="16"/>
      <c r="E15" s="16"/>
      <c r="F15" s="14"/>
      <c r="G15" s="15"/>
      <c r="H15" s="53"/>
      <c r="I15" s="45"/>
      <c r="J15" s="15"/>
      <c r="K15" s="14"/>
    </row>
    <row r="16" spans="1:11" s="13" customFormat="1">
      <c r="A16" s="9">
        <v>5</v>
      </c>
      <c r="B16" s="9"/>
      <c r="C16" s="14"/>
      <c r="D16" s="16"/>
      <c r="E16" s="16"/>
      <c r="F16" s="14"/>
      <c r="G16" s="15"/>
      <c r="H16" s="44"/>
      <c r="I16" s="44"/>
      <c r="J16" s="15"/>
      <c r="K16" s="14"/>
    </row>
    <row r="17" spans="1:11" s="13" customFormat="1">
      <c r="A17" s="17">
        <v>6</v>
      </c>
      <c r="B17" s="17" t="s">
        <v>20</v>
      </c>
      <c r="C17" s="18"/>
      <c r="D17" s="19"/>
      <c r="E17" s="19"/>
      <c r="F17" s="18"/>
      <c r="G17" s="20"/>
      <c r="H17" s="21"/>
      <c r="I17" s="21"/>
      <c r="J17" s="20"/>
      <c r="K17" s="14"/>
    </row>
    <row r="18" spans="1:11">
      <c r="A18" s="9">
        <v>7</v>
      </c>
      <c r="B18" s="9" t="s">
        <v>61</v>
      </c>
      <c r="C18" s="11"/>
      <c r="D18" s="14"/>
      <c r="E18" s="14"/>
      <c r="F18" s="14"/>
      <c r="G18" s="15"/>
      <c r="H18" s="15"/>
      <c r="I18" s="15"/>
      <c r="J18" s="15"/>
      <c r="K18" s="14"/>
    </row>
    <row r="19" spans="1:11">
      <c r="A19" s="11">
        <v>1</v>
      </c>
      <c r="B19" s="11" t="s">
        <v>62</v>
      </c>
      <c r="C19" s="11" t="s">
        <v>63</v>
      </c>
      <c r="D19" s="14">
        <v>5</v>
      </c>
      <c r="E19" s="71">
        <f>160000*D19</f>
        <v>800000</v>
      </c>
      <c r="F19" s="14"/>
      <c r="G19" s="15"/>
      <c r="H19" s="15"/>
      <c r="I19" s="15"/>
      <c r="J19" s="15">
        <f t="shared" ref="J19:J20" si="0">G19+I19+E19</f>
        <v>800000</v>
      </c>
      <c r="K19" s="14" t="s">
        <v>66</v>
      </c>
    </row>
    <row r="20" spans="1:11">
      <c r="A20" s="11">
        <v>2</v>
      </c>
      <c r="B20" s="11" t="s">
        <v>64</v>
      </c>
      <c r="C20" s="11" t="s">
        <v>65</v>
      </c>
      <c r="D20" s="14">
        <v>2</v>
      </c>
      <c r="E20" s="71">
        <f>200000*D20</f>
        <v>400000</v>
      </c>
      <c r="F20" s="14"/>
      <c r="G20" s="15"/>
      <c r="H20" s="15"/>
      <c r="I20" s="15"/>
      <c r="J20" s="15">
        <f t="shared" si="0"/>
        <v>400000</v>
      </c>
      <c r="K20" s="14" t="s">
        <v>67</v>
      </c>
    </row>
    <row r="21" spans="1:11">
      <c r="A21" s="47"/>
      <c r="B21" s="29" t="s">
        <v>21</v>
      </c>
      <c r="C21" s="47"/>
      <c r="D21" s="47"/>
      <c r="E21" s="72">
        <f>E19+E20</f>
        <v>1200000</v>
      </c>
      <c r="F21" s="47"/>
      <c r="G21" s="48"/>
      <c r="H21" s="48"/>
      <c r="I21" s="48"/>
      <c r="J21" s="72">
        <f>J19+J20</f>
        <v>1200000</v>
      </c>
      <c r="K21" s="47"/>
    </row>
    <row r="22" spans="1:11" s="3" customFormat="1">
      <c r="A22" s="9" t="s">
        <v>22</v>
      </c>
      <c r="B22" s="1" t="s">
        <v>23</v>
      </c>
      <c r="C22" s="9"/>
      <c r="D22" s="9"/>
      <c r="E22" s="9"/>
      <c r="F22" s="9"/>
      <c r="G22" s="10"/>
      <c r="H22" s="10"/>
      <c r="I22" s="10"/>
      <c r="J22" s="15"/>
      <c r="K22" s="9"/>
    </row>
    <row r="23" spans="1:11">
      <c r="A23" s="9">
        <v>1</v>
      </c>
      <c r="B23" s="9" t="s">
        <v>24</v>
      </c>
      <c r="C23" s="14"/>
      <c r="D23" s="14"/>
      <c r="E23" s="14"/>
      <c r="F23" s="14"/>
      <c r="G23" s="15"/>
      <c r="H23" s="54"/>
      <c r="I23" s="54"/>
      <c r="J23" s="15"/>
      <c r="K23" s="14"/>
    </row>
    <row r="24" spans="1:11" ht="30.75" customHeight="1">
      <c r="A24" s="9">
        <v>2</v>
      </c>
      <c r="B24" s="22" t="s">
        <v>25</v>
      </c>
      <c r="C24" s="14"/>
      <c r="D24" s="14"/>
      <c r="E24" s="14"/>
      <c r="F24" s="14"/>
      <c r="G24" s="15"/>
      <c r="H24" s="15"/>
      <c r="I24" s="15"/>
      <c r="J24" s="15"/>
      <c r="K24" s="14"/>
    </row>
    <row r="25" spans="1:11" s="13" customFormat="1">
      <c r="A25" s="49"/>
      <c r="B25" s="29" t="s">
        <v>21</v>
      </c>
      <c r="C25" s="49"/>
      <c r="D25" s="50"/>
      <c r="E25" s="50"/>
      <c r="F25" s="49"/>
      <c r="G25" s="51"/>
      <c r="H25" s="52"/>
      <c r="I25" s="52"/>
      <c r="J25" s="51"/>
      <c r="K25" s="49"/>
    </row>
    <row r="26" spans="1:11" s="3" customFormat="1">
      <c r="A26" s="55"/>
      <c r="B26" s="56" t="s">
        <v>26</v>
      </c>
      <c r="C26" s="55"/>
      <c r="D26" s="55"/>
      <c r="E26" s="73">
        <f>E21</f>
        <v>1200000</v>
      </c>
      <c r="F26" s="55"/>
      <c r="G26" s="57">
        <f>G14+G25</f>
        <v>0</v>
      </c>
      <c r="H26" s="57"/>
      <c r="I26" s="57">
        <f>I14+I25</f>
        <v>0</v>
      </c>
      <c r="J26" s="57">
        <f>J21</f>
        <v>1200000</v>
      </c>
      <c r="K26" s="57"/>
    </row>
    <row r="27" spans="1:11" ht="6" customHeight="1"/>
    <row r="28" spans="1:11">
      <c r="J28" s="76" t="s">
        <v>57</v>
      </c>
      <c r="K28" s="76"/>
    </row>
    <row r="29" spans="1:11" s="3" customFormat="1">
      <c r="B29" s="2" t="s">
        <v>27</v>
      </c>
      <c r="H29" s="4"/>
      <c r="I29" s="4"/>
      <c r="J29" s="75" t="s">
        <v>28</v>
      </c>
      <c r="K29" s="75"/>
    </row>
    <row r="30" spans="1:11" s="3" customFormat="1">
      <c r="B30" s="2"/>
      <c r="G30" s="23"/>
      <c r="H30" s="23"/>
      <c r="I30" s="23"/>
      <c r="J30" s="23"/>
    </row>
    <row r="33" spans="1:11">
      <c r="B33" s="2" t="s">
        <v>68</v>
      </c>
      <c r="J33" s="75" t="s">
        <v>69</v>
      </c>
      <c r="K33" s="75"/>
    </row>
    <row r="36" spans="1:11" ht="15" customHeight="1">
      <c r="A36" s="46" t="s">
        <v>46</v>
      </c>
    </row>
    <row r="37" spans="1:11" ht="15" customHeight="1">
      <c r="A37" s="25" t="s">
        <v>45</v>
      </c>
    </row>
    <row r="38" spans="1:11" ht="15" customHeight="1">
      <c r="A38" s="25" t="s">
        <v>58</v>
      </c>
    </row>
    <row r="39" spans="1:11" ht="15" customHeight="1">
      <c r="A39" s="24" t="s">
        <v>32</v>
      </c>
    </row>
    <row r="40" spans="1:11" ht="15" customHeight="1">
      <c r="A40" s="26" t="s">
        <v>30</v>
      </c>
    </row>
    <row r="41" spans="1:11" ht="15" customHeight="1">
      <c r="A41" s="27" t="s">
        <v>31</v>
      </c>
    </row>
    <row r="42" spans="1:11" ht="15" customHeight="1">
      <c r="A42" s="25" t="s">
        <v>33</v>
      </c>
    </row>
    <row r="43" spans="1:11" ht="15" customHeight="1">
      <c r="A43" s="24" t="s">
        <v>29</v>
      </c>
    </row>
    <row r="44" spans="1:11" ht="15" customHeight="1">
      <c r="A44" s="28" t="s">
        <v>34</v>
      </c>
      <c r="B44" s="30"/>
    </row>
    <row r="45" spans="1:11" ht="15" customHeight="1">
      <c r="A45" s="3" t="s">
        <v>35</v>
      </c>
    </row>
    <row r="46" spans="1:11" ht="15" customHeight="1">
      <c r="A46" s="30" t="s">
        <v>59</v>
      </c>
    </row>
  </sheetData>
  <mergeCells count="18">
    <mergeCell ref="A1:B1"/>
    <mergeCell ref="A2:B2"/>
    <mergeCell ref="K7:K8"/>
    <mergeCell ref="A4:K4"/>
    <mergeCell ref="A5:K5"/>
    <mergeCell ref="A6:K6"/>
    <mergeCell ref="A7:A8"/>
    <mergeCell ref="B7:B8"/>
    <mergeCell ref="C7:C8"/>
    <mergeCell ref="D7:E7"/>
    <mergeCell ref="F7:G7"/>
    <mergeCell ref="H7:I7"/>
    <mergeCell ref="J7:J8"/>
    <mergeCell ref="H1:K1"/>
    <mergeCell ref="H2:K2"/>
    <mergeCell ref="J33:K33"/>
    <mergeCell ref="J28:K28"/>
    <mergeCell ref="J29:K29"/>
  </mergeCells>
  <printOptions horizontalCentered="1"/>
  <pageMargins left="0.25" right="0" top="0.5" bottom="0.5" header="0.25" footer="0.2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topLeftCell="A16" zoomScale="130" zoomScaleNormal="130" workbookViewId="0">
      <selection activeCell="A25" sqref="A25:H25"/>
    </sheetView>
  </sheetViews>
  <sheetFormatPr defaultRowHeight="14.25"/>
  <cols>
    <col min="1" max="1" width="4.140625" customWidth="1"/>
    <col min="2" max="2" width="23" customWidth="1"/>
    <col min="3" max="3" width="12.140625" customWidth="1"/>
    <col min="4" max="4" width="15.85546875" customWidth="1"/>
    <col min="5" max="5" width="16.28515625" customWidth="1"/>
    <col min="6" max="6" width="8.85546875" customWidth="1"/>
    <col min="7" max="7" width="14.85546875" customWidth="1"/>
    <col min="8" max="8" width="15.42578125" customWidth="1"/>
  </cols>
  <sheetData>
    <row r="1" spans="1:8" ht="15" customHeight="1">
      <c r="A1" s="88" t="s">
        <v>36</v>
      </c>
      <c r="B1" s="88"/>
      <c r="C1" s="88"/>
      <c r="D1" s="88"/>
      <c r="E1" s="31"/>
      <c r="G1" s="88" t="s">
        <v>37</v>
      </c>
      <c r="H1" s="88"/>
    </row>
    <row r="2" spans="1:8" ht="15" customHeight="1">
      <c r="A2" s="88" t="s">
        <v>60</v>
      </c>
      <c r="B2" s="88"/>
      <c r="C2" s="88"/>
      <c r="D2" s="88"/>
      <c r="E2" s="31"/>
      <c r="F2" s="31"/>
    </row>
    <row r="3" spans="1:8" ht="36" customHeight="1">
      <c r="A3" s="84" t="s">
        <v>38</v>
      </c>
      <c r="B3" s="84"/>
      <c r="C3" s="84"/>
      <c r="D3" s="84"/>
      <c r="E3" s="84"/>
      <c r="F3" s="84"/>
      <c r="G3" s="85"/>
      <c r="H3" s="85"/>
    </row>
    <row r="4" spans="1:8" ht="21.75" customHeight="1">
      <c r="A4" s="86" t="s">
        <v>39</v>
      </c>
      <c r="B4" s="86"/>
      <c r="C4" s="86"/>
      <c r="D4" s="86"/>
      <c r="E4" s="86"/>
      <c r="F4" s="86"/>
      <c r="G4" s="87"/>
      <c r="H4" s="87"/>
    </row>
    <row r="5" spans="1:8" ht="15">
      <c r="A5" s="83"/>
      <c r="B5" s="83"/>
      <c r="C5" s="83"/>
      <c r="D5" s="83"/>
      <c r="E5" s="83"/>
      <c r="F5" s="83"/>
    </row>
    <row r="6" spans="1:8" ht="16.5">
      <c r="A6" s="32"/>
      <c r="B6" s="32"/>
      <c r="C6" s="32"/>
      <c r="D6" s="32"/>
      <c r="E6" s="32"/>
      <c r="F6" s="32"/>
    </row>
    <row r="7" spans="1:8">
      <c r="A7" s="91" t="s">
        <v>1</v>
      </c>
      <c r="B7" s="91" t="s">
        <v>40</v>
      </c>
      <c r="C7" s="92" t="s">
        <v>41</v>
      </c>
      <c r="D7" s="93" t="s">
        <v>42</v>
      </c>
      <c r="E7" s="96" t="s">
        <v>43</v>
      </c>
      <c r="F7" s="96" t="s">
        <v>9</v>
      </c>
      <c r="G7" s="90" t="s">
        <v>44</v>
      </c>
      <c r="H7" s="90" t="s">
        <v>8</v>
      </c>
    </row>
    <row r="8" spans="1:8">
      <c r="A8" s="91"/>
      <c r="B8" s="91"/>
      <c r="C8" s="92"/>
      <c r="D8" s="94"/>
      <c r="E8" s="97"/>
      <c r="F8" s="97"/>
      <c r="G8" s="90"/>
      <c r="H8" s="90"/>
    </row>
    <row r="9" spans="1:8">
      <c r="A9" s="91"/>
      <c r="B9" s="91"/>
      <c r="C9" s="92"/>
      <c r="D9" s="95"/>
      <c r="E9" s="97"/>
      <c r="F9" s="97"/>
      <c r="G9" s="90"/>
      <c r="H9" s="90"/>
    </row>
    <row r="10" spans="1:8" ht="33" customHeight="1">
      <c r="A10" s="91"/>
      <c r="B10" s="91"/>
      <c r="C10" s="92"/>
      <c r="D10" s="33" t="s">
        <v>52</v>
      </c>
      <c r="E10" s="98"/>
      <c r="F10" s="98"/>
      <c r="G10" s="90"/>
      <c r="H10" s="90"/>
    </row>
    <row r="11" spans="1:8" ht="20.25" customHeight="1">
      <c r="A11" s="34">
        <v>1</v>
      </c>
      <c r="B11" s="74" t="s">
        <v>70</v>
      </c>
      <c r="C11" s="35"/>
      <c r="D11" s="36"/>
      <c r="E11" s="43"/>
      <c r="F11" s="34"/>
      <c r="G11" s="37"/>
      <c r="H11" s="34"/>
    </row>
    <row r="12" spans="1:8" ht="20.25" customHeight="1">
      <c r="A12" s="38"/>
      <c r="B12" s="38"/>
      <c r="C12" s="38"/>
      <c r="D12" s="39"/>
      <c r="E12" s="68"/>
      <c r="F12" s="40"/>
      <c r="G12" s="41"/>
      <c r="H12" s="38"/>
    </row>
    <row r="13" spans="1:8" ht="20.25" customHeight="1">
      <c r="A13" s="38"/>
      <c r="B13" s="38"/>
      <c r="C13" s="38"/>
      <c r="D13" s="39"/>
      <c r="E13" s="38"/>
      <c r="F13" s="38"/>
      <c r="G13" s="41"/>
      <c r="H13" s="38"/>
    </row>
    <row r="14" spans="1:8" ht="20.25" customHeight="1">
      <c r="A14" s="69"/>
      <c r="B14" s="69"/>
      <c r="C14" s="69"/>
      <c r="D14" s="70"/>
      <c r="E14" s="69"/>
      <c r="F14" s="69"/>
      <c r="G14" s="69"/>
      <c r="H14" s="69"/>
    </row>
    <row r="15" spans="1:8" s="59" customFormat="1" ht="20.25" customHeight="1">
      <c r="A15" s="64"/>
      <c r="B15" s="65" t="s">
        <v>26</v>
      </c>
      <c r="C15" s="64"/>
      <c r="D15" s="66"/>
      <c r="E15" s="64"/>
      <c r="F15" s="64"/>
      <c r="G15" s="67">
        <f>SUM(G11:G14)</f>
        <v>0</v>
      </c>
      <c r="H15" s="64"/>
    </row>
    <row r="16" spans="1:8">
      <c r="D16" s="42"/>
    </row>
    <row r="17" spans="1:8">
      <c r="D17" s="42"/>
      <c r="G17" s="76" t="s">
        <v>57</v>
      </c>
      <c r="H17" s="76"/>
    </row>
    <row r="18" spans="1:8">
      <c r="C18" s="2" t="s">
        <v>27</v>
      </c>
      <c r="D18" s="42"/>
      <c r="G18" s="75" t="s">
        <v>28</v>
      </c>
      <c r="H18" s="75"/>
    </row>
    <row r="19" spans="1:8">
      <c r="D19" s="42"/>
    </row>
    <row r="20" spans="1:8">
      <c r="D20" s="42"/>
    </row>
    <row r="21" spans="1:8">
      <c r="D21" s="42"/>
    </row>
    <row r="22" spans="1:8">
      <c r="C22" s="3" t="s">
        <v>68</v>
      </c>
      <c r="D22" s="42"/>
      <c r="G22" s="77" t="s">
        <v>69</v>
      </c>
      <c r="H22" s="77"/>
    </row>
    <row r="23" spans="1:8">
      <c r="D23" s="42"/>
    </row>
    <row r="24" spans="1:8" s="58" customFormat="1" ht="32.25" customHeight="1">
      <c r="A24" s="89" t="s">
        <v>53</v>
      </c>
      <c r="B24" s="89"/>
      <c r="C24" s="89"/>
      <c r="D24" s="89"/>
      <c r="E24" s="89"/>
      <c r="F24" s="89"/>
      <c r="G24" s="89"/>
      <c r="H24" s="89"/>
    </row>
    <row r="25" spans="1:8" s="58" customFormat="1" ht="20.25" customHeight="1">
      <c r="A25" s="89" t="s">
        <v>47</v>
      </c>
      <c r="B25" s="89"/>
      <c r="C25" s="89"/>
      <c r="D25" s="89"/>
      <c r="E25" s="89"/>
      <c r="F25" s="89"/>
      <c r="G25" s="89"/>
      <c r="H25" s="89"/>
    </row>
    <row r="26" spans="1:8" s="58" customFormat="1" ht="20.25" customHeight="1">
      <c r="A26" s="89" t="s">
        <v>54</v>
      </c>
      <c r="B26" s="89"/>
      <c r="C26" s="89"/>
      <c r="D26" s="89"/>
      <c r="E26" s="89"/>
      <c r="F26" s="89"/>
      <c r="G26" s="89"/>
      <c r="H26" s="89"/>
    </row>
    <row r="27" spans="1:8" s="58" customFormat="1" ht="14.25" customHeight="1">
      <c r="A27" s="89"/>
      <c r="B27" s="89"/>
      <c r="C27" s="89"/>
      <c r="D27" s="89"/>
      <c r="E27" s="89"/>
      <c r="F27" s="89"/>
      <c r="G27" s="89"/>
      <c r="H27" s="89"/>
    </row>
  </sheetData>
  <mergeCells count="21">
    <mergeCell ref="A24:H24"/>
    <mergeCell ref="A25:H25"/>
    <mergeCell ref="A26:H26"/>
    <mergeCell ref="A27:H27"/>
    <mergeCell ref="G7:G10"/>
    <mergeCell ref="H7:H10"/>
    <mergeCell ref="A7:A10"/>
    <mergeCell ref="B7:B10"/>
    <mergeCell ref="C7:C10"/>
    <mergeCell ref="D7:D9"/>
    <mergeCell ref="E7:E10"/>
    <mergeCell ref="F7:F10"/>
    <mergeCell ref="G17:H17"/>
    <mergeCell ref="G18:H18"/>
    <mergeCell ref="G22:H22"/>
    <mergeCell ref="A5:F5"/>
    <mergeCell ref="A3:H3"/>
    <mergeCell ref="A4:H4"/>
    <mergeCell ref="A1:D1"/>
    <mergeCell ref="A2:D2"/>
    <mergeCell ref="G1:H1"/>
  </mergeCells>
  <printOptions horizontalCentered="1"/>
  <pageMargins left="0.25" right="0.25" top="0.75" bottom="5.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mẫu M-G-CP học tập</vt:lpstr>
      <vt:lpstr>Mẫu TĂ trưa trẻ MN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 TOAN</dc:creator>
  <cp:lastModifiedBy>pvvinh.q3@hcm.edu.vn</cp:lastModifiedBy>
  <cp:lastPrinted>2022-12-06T03:27:02Z</cp:lastPrinted>
  <dcterms:created xsi:type="dcterms:W3CDTF">2018-09-06T04:31:07Z</dcterms:created>
  <dcterms:modified xsi:type="dcterms:W3CDTF">2023-05-29T03:36:42Z</dcterms:modified>
</cp:coreProperties>
</file>